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bble/Desktop/Lee 201114a/Car/"/>
    </mc:Choice>
  </mc:AlternateContent>
  <xr:revisionPtr revIDLastSave="0" documentId="8_{6DE74054-4C8A-8142-9BE8-E7AC6DC05195}" xr6:coauthVersionLast="46" xr6:coauthVersionMax="46" xr10:uidLastSave="{00000000-0000-0000-0000-000000000000}"/>
  <bookViews>
    <workbookView xWindow="4940" yWindow="900" windowWidth="23780" windowHeight="16160" activeTab="2" xr2:uid="{1EA1DA7A-A183-5345-8DB3-234C863E6A57}"/>
  </bookViews>
  <sheets>
    <sheet name="Predictions" sheetId="1" r:id="rId1"/>
    <sheet name="Penalty Schedule" sheetId="2" r:id="rId2"/>
    <sheet name="Scores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3" l="1"/>
  <c r="E15" i="3"/>
  <c r="F15" i="3"/>
  <c r="G15" i="3"/>
  <c r="H15" i="3"/>
  <c r="I15" i="3"/>
  <c r="J15" i="3"/>
  <c r="K15" i="3"/>
  <c r="C15" i="3"/>
  <c r="K15" i="1"/>
  <c r="K14" i="1"/>
  <c r="D13" i="1"/>
  <c r="D14" i="1" s="1"/>
  <c r="D15" i="1" s="1"/>
  <c r="E13" i="1"/>
  <c r="E14" i="1" s="1"/>
  <c r="E15" i="1" s="1"/>
  <c r="F13" i="1"/>
  <c r="F14" i="1" s="1"/>
  <c r="F15" i="1" s="1"/>
  <c r="G13" i="1"/>
  <c r="G14" i="1" s="1"/>
  <c r="G15" i="1" s="1"/>
  <c r="H13" i="1"/>
  <c r="H14" i="1" s="1"/>
  <c r="H15" i="1" s="1"/>
  <c r="I13" i="1"/>
  <c r="I14" i="1" s="1"/>
  <c r="I15" i="1" s="1"/>
  <c r="J13" i="1"/>
  <c r="J14" i="1" s="1"/>
  <c r="J15" i="1" s="1"/>
  <c r="K13" i="1"/>
  <c r="C13" i="1"/>
  <c r="C14" i="1" s="1"/>
  <c r="C15" i="1" s="1"/>
  <c r="K2" i="3"/>
  <c r="K3" i="3"/>
  <c r="K4" i="3"/>
  <c r="K5" i="3"/>
  <c r="K6" i="3"/>
  <c r="K7" i="3"/>
  <c r="K8" i="3"/>
  <c r="K9" i="3"/>
  <c r="K10" i="3"/>
  <c r="K11" i="3"/>
  <c r="K12" i="3"/>
  <c r="J12" i="3"/>
  <c r="J3" i="3"/>
  <c r="J4" i="3"/>
  <c r="J5" i="3"/>
  <c r="J6" i="3"/>
  <c r="J7" i="3"/>
  <c r="J8" i="3"/>
  <c r="J9" i="3"/>
  <c r="J10" i="3"/>
  <c r="J11" i="3"/>
  <c r="J2" i="3"/>
  <c r="D12" i="3"/>
  <c r="E12" i="3"/>
  <c r="F12" i="3"/>
  <c r="G12" i="3"/>
  <c r="H12" i="3"/>
  <c r="I12" i="3"/>
  <c r="I3" i="3"/>
  <c r="I4" i="3"/>
  <c r="I5" i="3"/>
  <c r="I6" i="3"/>
  <c r="I7" i="3"/>
  <c r="I8" i="3"/>
  <c r="I9" i="3"/>
  <c r="I10" i="3"/>
  <c r="I11" i="3"/>
  <c r="I2" i="3"/>
  <c r="H3" i="3"/>
  <c r="H4" i="3"/>
  <c r="H5" i="3"/>
  <c r="H6" i="3"/>
  <c r="H7" i="3"/>
  <c r="H8" i="3"/>
  <c r="H9" i="3"/>
  <c r="H10" i="3"/>
  <c r="H11" i="3"/>
  <c r="H2" i="3"/>
  <c r="C12" i="3"/>
  <c r="E2" i="3"/>
  <c r="F2" i="3"/>
  <c r="G2" i="3"/>
  <c r="E3" i="3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D3" i="3"/>
  <c r="D4" i="3"/>
  <c r="D5" i="3"/>
  <c r="D6" i="3"/>
  <c r="D7" i="3"/>
  <c r="D8" i="3"/>
  <c r="D9" i="3"/>
  <c r="D10" i="3"/>
  <c r="D11" i="3"/>
  <c r="D2" i="3"/>
  <c r="C3" i="3"/>
  <c r="C4" i="3"/>
  <c r="C5" i="3"/>
  <c r="C6" i="3"/>
  <c r="C7" i="3"/>
  <c r="C8" i="3"/>
  <c r="C9" i="3"/>
  <c r="C10" i="3"/>
  <c r="C11" i="3"/>
  <c r="C2" i="3"/>
  <c r="J13" i="3" l="1"/>
  <c r="K13" i="3"/>
  <c r="H13" i="3"/>
  <c r="I13" i="3"/>
  <c r="F13" i="3"/>
  <c r="D13" i="3"/>
  <c r="E13" i="3"/>
  <c r="G13" i="3"/>
  <c r="C13" i="3"/>
</calcChain>
</file>

<file path=xl/sharedStrings.xml><?xml version="1.0" encoding="utf-8"?>
<sst xmlns="http://schemas.openxmlformats.org/spreadsheetml/2006/main" count="158" uniqueCount="102">
  <si>
    <t>Team</t>
  </si>
  <si>
    <t>1. Mercedes AMG</t>
  </si>
  <si>
    <t>2. Red Bull</t>
  </si>
  <si>
    <t>3. McLauren</t>
  </si>
  <si>
    <t>4. Alpha Tauri</t>
  </si>
  <si>
    <t>5. Aston Martin</t>
  </si>
  <si>
    <t>6. Ferrari</t>
  </si>
  <si>
    <t>7. Alpine</t>
  </si>
  <si>
    <t>8. Williams</t>
  </si>
  <si>
    <t>9. Alpha Romeo</t>
  </si>
  <si>
    <t>10. HAAS</t>
  </si>
  <si>
    <t>Mercedes</t>
  </si>
  <si>
    <t>Red Bull Racing</t>
  </si>
  <si>
    <t>McLaren</t>
  </si>
  <si>
    <t>AlphaTauri</t>
  </si>
  <si>
    <t>Aston Martin</t>
  </si>
  <si>
    <t>Ferrari</t>
  </si>
  <si>
    <t>Alpine</t>
  </si>
  <si>
    <t>Williams</t>
  </si>
  <si>
    <t>Alpha Romeo Racing</t>
  </si>
  <si>
    <t>HAAS F1 Team</t>
  </si>
  <si>
    <t>nibble</t>
  </si>
  <si>
    <t>1. Red Bull</t>
  </si>
  <si>
    <t>2. Mercedes AMG</t>
  </si>
  <si>
    <t>3. Ferrari</t>
  </si>
  <si>
    <t>4. Maclean</t>
  </si>
  <si>
    <t>5. Alpha Tauri</t>
  </si>
  <si>
    <t>6. Aston Martin</t>
  </si>
  <si>
    <t>8. Alpha Romeo</t>
  </si>
  <si>
    <t>9. Williams</t>
  </si>
  <si>
    <t>10. Haas</t>
  </si>
  <si>
    <t>Import111</t>
  </si>
  <si>
    <t>BadOne</t>
  </si>
  <si>
    <t>2. Ferrari</t>
  </si>
  <si>
    <t>3. Mercedes AMG</t>
  </si>
  <si>
    <t>4. Mclaren</t>
  </si>
  <si>
    <t>5. Alpine</t>
  </si>
  <si>
    <t>7. Alpha Tauri</t>
  </si>
  <si>
    <t>Dannyvandelft</t>
  </si>
  <si>
    <t>1: RBR</t>
  </si>
  <si>
    <t>2: Mercedes AMG</t>
  </si>
  <si>
    <t>3: Aston Martin</t>
  </si>
  <si>
    <t>4: McLaren</t>
  </si>
  <si>
    <t>5: Ferrari</t>
  </si>
  <si>
    <t>6: Alpine</t>
  </si>
  <si>
    <t>7: Alpha Tauri</t>
  </si>
  <si>
    <t>8: Alfa Romeo</t>
  </si>
  <si>
    <t>9: HAAS</t>
  </si>
  <si>
    <t>10: Williams</t>
  </si>
  <si>
    <t>Race</t>
  </si>
  <si>
    <t>3. Mclaren</t>
  </si>
  <si>
    <t>Penalties</t>
  </si>
  <si>
    <t>missed rounds</t>
  </si>
  <si>
    <t>1 ~ 2</t>
  </si>
  <si>
    <t>3 ~ 4</t>
  </si>
  <si>
    <t>5 ~ 6</t>
  </si>
  <si>
    <t>6 ~ 8</t>
  </si>
  <si>
    <t>9 ~ 10</t>
  </si>
  <si>
    <t>11 ~ 12</t>
  </si>
  <si>
    <t>12 ~ 14</t>
  </si>
  <si>
    <t>15 ~ 16</t>
  </si>
  <si>
    <t>17 ~ 18</t>
  </si>
  <si>
    <t>19 ~ 22</t>
  </si>
  <si>
    <t>penalty</t>
  </si>
  <si>
    <t>Current Rank</t>
  </si>
  <si>
    <t>penaties</t>
  </si>
  <si>
    <t>Score</t>
  </si>
  <si>
    <t>F1 Silver Arrows</t>
  </si>
  <si>
    <t>1. Mercedes-AMG F1</t>
  </si>
  <si>
    <t>2. RedBull Racing</t>
  </si>
  <si>
    <t>3. Aston-Martin F1</t>
  </si>
  <si>
    <t>4. McLaren F1</t>
  </si>
  <si>
    <t>5. Alpine F1</t>
  </si>
  <si>
    <t>6. Scuderia Ferrari</t>
  </si>
  <si>
    <t>7. Scuderia AlphaTauri F1</t>
  </si>
  <si>
    <t>8. Alfa Romeo F1</t>
  </si>
  <si>
    <t>9. Williams F1</t>
  </si>
  <si>
    <t>10. Haas F1</t>
  </si>
  <si>
    <t>Rwiz</t>
  </si>
  <si>
    <t>Rwhiz</t>
  </si>
  <si>
    <t>1. Mercedes</t>
  </si>
  <si>
    <t>3. McLaren</t>
  </si>
  <si>
    <t>6. Alpine</t>
  </si>
  <si>
    <t>7. Ferrari</t>
  </si>
  <si>
    <t>VA90</t>
  </si>
  <si>
    <t>Mercedes AMG</t>
  </si>
  <si>
    <t>Red Bull</t>
  </si>
  <si>
    <t>Alpha Tauri</t>
  </si>
  <si>
    <t>Alfa Romeo</t>
  </si>
  <si>
    <t>Haas</t>
  </si>
  <si>
    <t>APEXRaceParts</t>
  </si>
  <si>
    <t>AR</t>
  </si>
  <si>
    <t>AT</t>
  </si>
  <si>
    <t>AL</t>
  </si>
  <si>
    <t>AM</t>
  </si>
  <si>
    <t>FR</t>
  </si>
  <si>
    <t>HA</t>
  </si>
  <si>
    <t>ML</t>
  </si>
  <si>
    <t>MC</t>
  </si>
  <si>
    <t>RB</t>
  </si>
  <si>
    <t>WI</t>
  </si>
  <si>
    <t>Is there same predictions?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</si>
</sst>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6112A-F1DE-0E4E-9AFA-70E76CC0B38F}">
  <dimension ref="A1:K28"/>
  <sheetViews>
    <sheetView workbookViewId="0">
      <selection activeCell="A15" sqref="A15"/>
    </sheetView>
  </sheetViews>
  <sheetFormatPr baseColWidth="10" defaultRowHeight="16" x14ac:dyDescent="0.2"/>
  <cols>
    <col min="1" max="1" width="23.1640625" bestFit="1" customWidth="1"/>
    <col min="2" max="2" width="4" hidden="1" customWidth="1"/>
    <col min="3" max="7" width="15.83203125" bestFit="1" customWidth="1"/>
    <col min="8" max="8" width="16.5" customWidth="1"/>
    <col min="9" max="9" width="14.1640625" bestFit="1" customWidth="1"/>
    <col min="10" max="11" width="13.83203125" bestFit="1" customWidth="1"/>
  </cols>
  <sheetData>
    <row r="1" spans="1:11" s="1" customFormat="1" x14ac:dyDescent="0.2">
      <c r="A1" s="1" t="s">
        <v>0</v>
      </c>
      <c r="C1" s="1" t="s">
        <v>49</v>
      </c>
      <c r="D1" s="1" t="s">
        <v>21</v>
      </c>
      <c r="E1" s="1" t="s">
        <v>31</v>
      </c>
      <c r="F1" s="1" t="s">
        <v>32</v>
      </c>
      <c r="G1" s="1" t="s">
        <v>38</v>
      </c>
      <c r="H1" s="1" t="s">
        <v>67</v>
      </c>
      <c r="I1" s="1" t="s">
        <v>79</v>
      </c>
      <c r="J1" s="1" t="s">
        <v>84</v>
      </c>
      <c r="K1" s="1" t="s">
        <v>90</v>
      </c>
    </row>
    <row r="2" spans="1:11" x14ac:dyDescent="0.2">
      <c r="A2" t="s">
        <v>19</v>
      </c>
      <c r="B2" t="s">
        <v>91</v>
      </c>
      <c r="C2">
        <v>8</v>
      </c>
      <c r="D2">
        <v>9</v>
      </c>
      <c r="E2">
        <v>8</v>
      </c>
      <c r="F2">
        <v>8</v>
      </c>
      <c r="G2">
        <v>8</v>
      </c>
      <c r="H2">
        <v>8</v>
      </c>
      <c r="I2">
        <v>9</v>
      </c>
      <c r="J2">
        <v>8</v>
      </c>
      <c r="K2">
        <v>9</v>
      </c>
    </row>
    <row r="3" spans="1:11" x14ac:dyDescent="0.2">
      <c r="A3" t="s">
        <v>14</v>
      </c>
      <c r="B3" t="s">
        <v>92</v>
      </c>
      <c r="C3">
        <v>4</v>
      </c>
      <c r="D3">
        <v>4</v>
      </c>
      <c r="E3">
        <v>5</v>
      </c>
      <c r="F3">
        <v>7</v>
      </c>
      <c r="G3">
        <v>7</v>
      </c>
      <c r="H3">
        <v>7</v>
      </c>
      <c r="I3">
        <v>4</v>
      </c>
      <c r="J3">
        <v>5</v>
      </c>
      <c r="K3">
        <v>5</v>
      </c>
    </row>
    <row r="4" spans="1:11" x14ac:dyDescent="0.2">
      <c r="A4" t="s">
        <v>17</v>
      </c>
      <c r="B4" t="s">
        <v>93</v>
      </c>
      <c r="C4">
        <v>7</v>
      </c>
      <c r="D4">
        <v>7</v>
      </c>
      <c r="E4">
        <v>7</v>
      </c>
      <c r="F4">
        <v>5</v>
      </c>
      <c r="G4">
        <v>6</v>
      </c>
      <c r="H4">
        <v>5</v>
      </c>
      <c r="I4">
        <v>6</v>
      </c>
      <c r="J4">
        <v>6</v>
      </c>
      <c r="K4">
        <v>7</v>
      </c>
    </row>
    <row r="5" spans="1:11" x14ac:dyDescent="0.2">
      <c r="A5" t="s">
        <v>15</v>
      </c>
      <c r="B5" t="s">
        <v>94</v>
      </c>
      <c r="C5">
        <v>5</v>
      </c>
      <c r="D5">
        <v>5</v>
      </c>
      <c r="E5">
        <v>6</v>
      </c>
      <c r="F5">
        <v>6</v>
      </c>
      <c r="G5">
        <v>3</v>
      </c>
      <c r="H5">
        <v>3</v>
      </c>
      <c r="I5">
        <v>5</v>
      </c>
      <c r="J5">
        <v>4</v>
      </c>
      <c r="K5">
        <v>6</v>
      </c>
    </row>
    <row r="6" spans="1:11" x14ac:dyDescent="0.2">
      <c r="A6" t="s">
        <v>16</v>
      </c>
      <c r="B6" t="s">
        <v>95</v>
      </c>
      <c r="C6">
        <v>6</v>
      </c>
      <c r="D6">
        <v>6</v>
      </c>
      <c r="E6">
        <v>3</v>
      </c>
      <c r="F6">
        <v>2</v>
      </c>
      <c r="G6">
        <v>5</v>
      </c>
      <c r="H6">
        <v>6</v>
      </c>
      <c r="I6">
        <v>7</v>
      </c>
      <c r="J6">
        <v>7</v>
      </c>
      <c r="K6">
        <v>4</v>
      </c>
    </row>
    <row r="7" spans="1:11" x14ac:dyDescent="0.2">
      <c r="A7" t="s">
        <v>20</v>
      </c>
      <c r="B7" t="s">
        <v>96</v>
      </c>
      <c r="C7">
        <v>10</v>
      </c>
      <c r="D7">
        <v>10</v>
      </c>
      <c r="E7">
        <v>10</v>
      </c>
      <c r="F7">
        <v>10</v>
      </c>
      <c r="G7">
        <v>9</v>
      </c>
      <c r="H7">
        <v>10</v>
      </c>
      <c r="I7">
        <v>10</v>
      </c>
      <c r="J7">
        <v>10</v>
      </c>
      <c r="K7">
        <v>10</v>
      </c>
    </row>
    <row r="8" spans="1:11" x14ac:dyDescent="0.2">
      <c r="A8" t="s">
        <v>13</v>
      </c>
      <c r="B8" t="s">
        <v>97</v>
      </c>
      <c r="C8">
        <v>3</v>
      </c>
      <c r="D8">
        <v>3</v>
      </c>
      <c r="E8">
        <v>4</v>
      </c>
      <c r="F8">
        <v>4</v>
      </c>
      <c r="G8">
        <v>4</v>
      </c>
      <c r="H8">
        <v>4</v>
      </c>
      <c r="I8">
        <v>3</v>
      </c>
      <c r="J8">
        <v>3</v>
      </c>
      <c r="K8">
        <v>3</v>
      </c>
    </row>
    <row r="9" spans="1:11" x14ac:dyDescent="0.2">
      <c r="A9" t="s">
        <v>11</v>
      </c>
      <c r="B9" t="s">
        <v>98</v>
      </c>
      <c r="C9">
        <v>2</v>
      </c>
      <c r="D9">
        <v>1</v>
      </c>
      <c r="E9">
        <v>2</v>
      </c>
      <c r="F9">
        <v>3</v>
      </c>
      <c r="G9">
        <v>2</v>
      </c>
      <c r="H9">
        <v>1</v>
      </c>
      <c r="I9">
        <v>1</v>
      </c>
      <c r="J9">
        <v>1</v>
      </c>
      <c r="K9">
        <v>1</v>
      </c>
    </row>
    <row r="10" spans="1:11" x14ac:dyDescent="0.2">
      <c r="A10" t="s">
        <v>12</v>
      </c>
      <c r="B10" t="s">
        <v>99</v>
      </c>
      <c r="C10">
        <v>1</v>
      </c>
      <c r="D10">
        <v>2</v>
      </c>
      <c r="E10">
        <v>1</v>
      </c>
      <c r="F10">
        <v>1</v>
      </c>
      <c r="G10">
        <v>1</v>
      </c>
      <c r="H10">
        <v>2</v>
      </c>
      <c r="I10">
        <v>2</v>
      </c>
      <c r="J10">
        <v>2</v>
      </c>
      <c r="K10">
        <v>2</v>
      </c>
    </row>
    <row r="11" spans="1:11" x14ac:dyDescent="0.2">
      <c r="A11" t="s">
        <v>18</v>
      </c>
      <c r="B11" t="s">
        <v>100</v>
      </c>
      <c r="C11">
        <v>9</v>
      </c>
      <c r="D11">
        <v>8</v>
      </c>
      <c r="E11">
        <v>9</v>
      </c>
      <c r="F11">
        <v>9</v>
      </c>
      <c r="G11">
        <v>10</v>
      </c>
      <c r="H11">
        <v>9</v>
      </c>
      <c r="I11">
        <v>8</v>
      </c>
      <c r="J11">
        <v>9</v>
      </c>
      <c r="K11">
        <v>8</v>
      </c>
    </row>
    <row r="12" spans="1:11" s="2" customFormat="1" x14ac:dyDescent="0.2">
      <c r="A12" s="2" t="s">
        <v>51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</row>
    <row r="13" spans="1:11" hidden="1" x14ac:dyDescent="0.2">
      <c r="C13" t="str">
        <f>CONCATENATE(C2,C3,C4,C5,C6,C7,C8,C9,C10,C11)</f>
        <v>84756103219</v>
      </c>
      <c r="D13" t="str">
        <f t="shared" ref="D13:K13" si="0">CONCATENATE(D2,D3,D4,D5,D6,D7,D8,D9,D10,D11)</f>
        <v>94756103128</v>
      </c>
      <c r="E13" t="str">
        <f t="shared" si="0"/>
        <v>85763104219</v>
      </c>
      <c r="F13" t="str">
        <f t="shared" si="0"/>
        <v>87562104319</v>
      </c>
      <c r="G13" t="str">
        <f t="shared" si="0"/>
        <v>87635942110</v>
      </c>
      <c r="H13" t="str">
        <f t="shared" si="0"/>
        <v>87536104129</v>
      </c>
      <c r="I13" t="str">
        <f t="shared" si="0"/>
        <v>94657103128</v>
      </c>
      <c r="J13" t="str">
        <f t="shared" si="0"/>
        <v>85647103129</v>
      </c>
      <c r="K13" t="str">
        <f t="shared" si="0"/>
        <v>95764103128</v>
      </c>
    </row>
    <row r="14" spans="1:11" hidden="1" x14ac:dyDescent="0.2">
      <c r="C14">
        <f>COUNTIF(13:13,C13)</f>
        <v>1</v>
      </c>
      <c r="D14">
        <f t="shared" ref="D14:K14" si="1">COUNTIF(13:13,D13)</f>
        <v>1</v>
      </c>
      <c r="E14">
        <f t="shared" si="1"/>
        <v>1</v>
      </c>
      <c r="F14">
        <f t="shared" si="1"/>
        <v>1</v>
      </c>
      <c r="G14">
        <f t="shared" si="1"/>
        <v>1</v>
      </c>
      <c r="H14">
        <f t="shared" si="1"/>
        <v>1</v>
      </c>
      <c r="I14">
        <f t="shared" si="1"/>
        <v>1</v>
      </c>
      <c r="J14">
        <f t="shared" si="1"/>
        <v>1</v>
      </c>
      <c r="K14">
        <f t="shared" si="1"/>
        <v>1</v>
      </c>
    </row>
    <row r="15" spans="1:11" x14ac:dyDescent="0.2">
      <c r="A15" t="s">
        <v>101</v>
      </c>
      <c r="C15" s="1" t="str">
        <f>IF(C14&gt;1,"Yes","Unique")</f>
        <v>Unique</v>
      </c>
      <c r="D15" s="1" t="str">
        <f t="shared" ref="D15:K15" si="2">IF(D14&gt;1,"Yes","Unique")</f>
        <v>Unique</v>
      </c>
      <c r="E15" s="1" t="str">
        <f t="shared" si="2"/>
        <v>Unique</v>
      </c>
      <c r="F15" s="1" t="str">
        <f t="shared" si="2"/>
        <v>Unique</v>
      </c>
      <c r="G15" s="1" t="str">
        <f t="shared" si="2"/>
        <v>Unique</v>
      </c>
      <c r="H15" s="1" t="str">
        <f t="shared" si="2"/>
        <v>Unique</v>
      </c>
      <c r="I15" s="1" t="str">
        <f t="shared" si="2"/>
        <v>Unique</v>
      </c>
      <c r="J15" s="1" t="str">
        <f t="shared" si="2"/>
        <v>Unique</v>
      </c>
      <c r="K15" s="1" t="str">
        <f t="shared" si="2"/>
        <v>Unique</v>
      </c>
    </row>
    <row r="19" spans="3:11" x14ac:dyDescent="0.2">
      <c r="C19" t="s">
        <v>22</v>
      </c>
      <c r="D19" t="s">
        <v>1</v>
      </c>
      <c r="E19" t="s">
        <v>22</v>
      </c>
      <c r="F19" t="s">
        <v>22</v>
      </c>
      <c r="G19" t="s">
        <v>39</v>
      </c>
      <c r="H19" t="s">
        <v>68</v>
      </c>
      <c r="I19" t="s">
        <v>80</v>
      </c>
      <c r="J19" t="s">
        <v>85</v>
      </c>
      <c r="K19" t="s">
        <v>85</v>
      </c>
    </row>
    <row r="20" spans="3:11" x14ac:dyDescent="0.2">
      <c r="C20" t="s">
        <v>23</v>
      </c>
      <c r="D20" t="s">
        <v>2</v>
      </c>
      <c r="E20" t="s">
        <v>23</v>
      </c>
      <c r="F20" t="s">
        <v>33</v>
      </c>
      <c r="G20" t="s">
        <v>40</v>
      </c>
      <c r="H20" t="s">
        <v>69</v>
      </c>
      <c r="I20" t="s">
        <v>2</v>
      </c>
      <c r="J20" t="s">
        <v>86</v>
      </c>
      <c r="K20" t="s">
        <v>86</v>
      </c>
    </row>
    <row r="21" spans="3:11" x14ac:dyDescent="0.2">
      <c r="C21" t="s">
        <v>50</v>
      </c>
      <c r="D21" t="s">
        <v>3</v>
      </c>
      <c r="E21" t="s">
        <v>24</v>
      </c>
      <c r="F21" t="s">
        <v>34</v>
      </c>
      <c r="G21" t="s">
        <v>41</v>
      </c>
      <c r="H21" t="s">
        <v>70</v>
      </c>
      <c r="I21" t="s">
        <v>81</v>
      </c>
      <c r="J21" t="s">
        <v>13</v>
      </c>
      <c r="K21" t="s">
        <v>13</v>
      </c>
    </row>
    <row r="22" spans="3:11" x14ac:dyDescent="0.2">
      <c r="C22" t="s">
        <v>4</v>
      </c>
      <c r="D22" t="s">
        <v>4</v>
      </c>
      <c r="E22" t="s">
        <v>25</v>
      </c>
      <c r="F22" t="s">
        <v>35</v>
      </c>
      <c r="G22" t="s">
        <v>42</v>
      </c>
      <c r="H22" t="s">
        <v>71</v>
      </c>
      <c r="I22" t="s">
        <v>4</v>
      </c>
      <c r="J22" t="s">
        <v>15</v>
      </c>
      <c r="K22" t="s">
        <v>16</v>
      </c>
    </row>
    <row r="23" spans="3:11" x14ac:dyDescent="0.2">
      <c r="C23" t="s">
        <v>5</v>
      </c>
      <c r="D23" t="s">
        <v>5</v>
      </c>
      <c r="E23" t="s">
        <v>26</v>
      </c>
      <c r="F23" t="s">
        <v>36</v>
      </c>
      <c r="G23" t="s">
        <v>43</v>
      </c>
      <c r="H23" t="s">
        <v>72</v>
      </c>
      <c r="I23" t="s">
        <v>5</v>
      </c>
      <c r="J23" t="s">
        <v>87</v>
      </c>
      <c r="K23" t="s">
        <v>87</v>
      </c>
    </row>
    <row r="24" spans="3:11" x14ac:dyDescent="0.2">
      <c r="C24" t="s">
        <v>6</v>
      </c>
      <c r="D24" t="s">
        <v>6</v>
      </c>
      <c r="E24" t="s">
        <v>27</v>
      </c>
      <c r="F24" t="s">
        <v>27</v>
      </c>
      <c r="G24" t="s">
        <v>44</v>
      </c>
      <c r="H24" t="s">
        <v>73</v>
      </c>
      <c r="I24" t="s">
        <v>82</v>
      </c>
      <c r="J24" t="s">
        <v>17</v>
      </c>
      <c r="K24" t="s">
        <v>15</v>
      </c>
    </row>
    <row r="25" spans="3:11" x14ac:dyDescent="0.2">
      <c r="C25" t="s">
        <v>7</v>
      </c>
      <c r="D25" t="s">
        <v>7</v>
      </c>
      <c r="E25" t="s">
        <v>7</v>
      </c>
      <c r="F25" t="s">
        <v>37</v>
      </c>
      <c r="G25" t="s">
        <v>45</v>
      </c>
      <c r="H25" t="s">
        <v>74</v>
      </c>
      <c r="I25" t="s">
        <v>83</v>
      </c>
      <c r="J25" t="s">
        <v>16</v>
      </c>
      <c r="K25" t="s">
        <v>17</v>
      </c>
    </row>
    <row r="26" spans="3:11" x14ac:dyDescent="0.2">
      <c r="C26" t="s">
        <v>28</v>
      </c>
      <c r="D26" t="s">
        <v>8</v>
      </c>
      <c r="E26" t="s">
        <v>28</v>
      </c>
      <c r="F26" t="s">
        <v>28</v>
      </c>
      <c r="G26" t="s">
        <v>46</v>
      </c>
      <c r="H26" t="s">
        <v>75</v>
      </c>
      <c r="I26" t="s">
        <v>8</v>
      </c>
      <c r="J26" t="s">
        <v>88</v>
      </c>
      <c r="K26" t="s">
        <v>18</v>
      </c>
    </row>
    <row r="27" spans="3:11" x14ac:dyDescent="0.2">
      <c r="C27" t="s">
        <v>29</v>
      </c>
      <c r="D27" t="s">
        <v>9</v>
      </c>
      <c r="E27" t="s">
        <v>29</v>
      </c>
      <c r="F27" t="s">
        <v>29</v>
      </c>
      <c r="G27" t="s">
        <v>47</v>
      </c>
      <c r="H27" t="s">
        <v>76</v>
      </c>
      <c r="I27" t="s">
        <v>9</v>
      </c>
      <c r="J27" t="s">
        <v>18</v>
      </c>
      <c r="K27" t="s">
        <v>88</v>
      </c>
    </row>
    <row r="28" spans="3:11" x14ac:dyDescent="0.2">
      <c r="C28" t="s">
        <v>30</v>
      </c>
      <c r="D28" t="s">
        <v>10</v>
      </c>
      <c r="E28" t="s">
        <v>30</v>
      </c>
      <c r="F28" t="s">
        <v>30</v>
      </c>
      <c r="G28" t="s">
        <v>48</v>
      </c>
      <c r="H28" t="s">
        <v>77</v>
      </c>
      <c r="I28" t="s">
        <v>30</v>
      </c>
      <c r="J28" t="s">
        <v>89</v>
      </c>
      <c r="K28" t="s">
        <v>89</v>
      </c>
    </row>
  </sheetData>
  <sortState xmlns:xlrd2="http://schemas.microsoft.com/office/spreadsheetml/2017/richdata2" ref="A2:A15">
    <sortCondition ref="A2:A15"/>
  </sortState>
  <conditionalFormatting sqref="C2:K12">
    <cfRule type="colorScale" priority="1">
      <colorScale>
        <cfvo type="min"/>
        <cfvo type="percentile" val="50"/>
        <cfvo type="max"/>
        <color theme="9" tint="0.79998168889431442"/>
        <color theme="8" tint="0.39997558519241921"/>
        <color theme="5" tint="0.39997558519241921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5815-B0DA-0944-A958-EA36AEA61B66}">
  <dimension ref="A1:B11"/>
  <sheetViews>
    <sheetView workbookViewId="0">
      <selection activeCell="B20" sqref="B20"/>
    </sheetView>
  </sheetViews>
  <sheetFormatPr baseColWidth="10" defaultRowHeight="16" x14ac:dyDescent="0.2"/>
  <cols>
    <col min="1" max="1" width="13" style="1" bestFit="1" customWidth="1"/>
    <col min="2" max="2" width="7.1640625" bestFit="1" customWidth="1"/>
  </cols>
  <sheetData>
    <row r="1" spans="1:2" x14ac:dyDescent="0.2">
      <c r="A1" s="1" t="s">
        <v>52</v>
      </c>
      <c r="B1" t="s">
        <v>63</v>
      </c>
    </row>
    <row r="2" spans="1:2" x14ac:dyDescent="0.2">
      <c r="A2" s="1" t="s">
        <v>53</v>
      </c>
      <c r="B2">
        <v>-2</v>
      </c>
    </row>
    <row r="3" spans="1:2" x14ac:dyDescent="0.2">
      <c r="A3" s="1" t="s">
        <v>54</v>
      </c>
      <c r="B3">
        <v>-6</v>
      </c>
    </row>
    <row r="4" spans="1:2" x14ac:dyDescent="0.2">
      <c r="A4" s="1" t="s">
        <v>55</v>
      </c>
      <c r="B4">
        <v>-12</v>
      </c>
    </row>
    <row r="5" spans="1:2" x14ac:dyDescent="0.2">
      <c r="A5" s="1" t="s">
        <v>56</v>
      </c>
      <c r="B5">
        <v>-22</v>
      </c>
    </row>
    <row r="6" spans="1:2" x14ac:dyDescent="0.2">
      <c r="A6" s="1" t="s">
        <v>57</v>
      </c>
      <c r="B6">
        <v>-38</v>
      </c>
    </row>
    <row r="7" spans="1:2" x14ac:dyDescent="0.2">
      <c r="A7" s="1" t="s">
        <v>58</v>
      </c>
      <c r="B7">
        <v>-76</v>
      </c>
    </row>
    <row r="8" spans="1:2" x14ac:dyDescent="0.2">
      <c r="A8" s="1" t="s">
        <v>59</v>
      </c>
      <c r="B8">
        <v>-152</v>
      </c>
    </row>
    <row r="9" spans="1:2" x14ac:dyDescent="0.2">
      <c r="A9" s="1" t="s">
        <v>60</v>
      </c>
      <c r="B9">
        <v>-193</v>
      </c>
    </row>
    <row r="10" spans="1:2" x14ac:dyDescent="0.2">
      <c r="A10" s="1" t="s">
        <v>61</v>
      </c>
      <c r="B10">
        <v>-225</v>
      </c>
    </row>
    <row r="11" spans="1:2" x14ac:dyDescent="0.2">
      <c r="A11" s="1" t="s">
        <v>62</v>
      </c>
      <c r="B11">
        <v>-240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9F68D-A766-2944-AF69-099AF951331D}">
  <dimension ref="A1:K15"/>
  <sheetViews>
    <sheetView tabSelected="1" workbookViewId="0">
      <selection activeCell="B7" sqref="B7"/>
    </sheetView>
  </sheetViews>
  <sheetFormatPr baseColWidth="10" defaultRowHeight="16" x14ac:dyDescent="0.2"/>
  <cols>
    <col min="1" max="1" width="18.33203125" bestFit="1" customWidth="1"/>
    <col min="2" max="2" width="11.6640625" bestFit="1" customWidth="1"/>
    <col min="3" max="7" width="15.83203125" customWidth="1"/>
    <col min="8" max="8" width="15.6640625" customWidth="1"/>
    <col min="9" max="9" width="12.5" customWidth="1"/>
    <col min="11" max="11" width="13.5" bestFit="1" customWidth="1"/>
  </cols>
  <sheetData>
    <row r="1" spans="1:11" x14ac:dyDescent="0.2">
      <c r="A1" t="s">
        <v>0</v>
      </c>
      <c r="B1" s="1" t="s">
        <v>64</v>
      </c>
      <c r="C1" s="1" t="s">
        <v>49</v>
      </c>
      <c r="D1" s="1" t="s">
        <v>21</v>
      </c>
      <c r="E1" s="1" t="s">
        <v>31</v>
      </c>
      <c r="F1" s="1" t="s">
        <v>32</v>
      </c>
      <c r="G1" s="1" t="s">
        <v>38</v>
      </c>
      <c r="H1" s="1" t="s">
        <v>67</v>
      </c>
      <c r="I1" s="1" t="s">
        <v>78</v>
      </c>
      <c r="J1" s="1" t="s">
        <v>84</v>
      </c>
      <c r="K1" s="1" t="s">
        <v>90</v>
      </c>
    </row>
    <row r="2" spans="1:11" x14ac:dyDescent="0.2">
      <c r="A2" t="s">
        <v>19</v>
      </c>
      <c r="B2" s="1">
        <v>7</v>
      </c>
      <c r="C2" s="1">
        <f>IF(Predictions!C2=$B2,25,($B2-Predictions!C2)*-5)</f>
        <v>5</v>
      </c>
      <c r="D2" s="1">
        <f>IF(Predictions!D2=$B2,25,($B2-Predictions!D2)*-5)</f>
        <v>10</v>
      </c>
      <c r="E2" s="1">
        <f>IF(Predictions!E2=$B2,25,($B2-Predictions!E2)*-5)</f>
        <v>5</v>
      </c>
      <c r="F2" s="1">
        <f>IF(Predictions!F2=$B2,25,($B2-Predictions!F2)*-5)</f>
        <v>5</v>
      </c>
      <c r="G2" s="1">
        <f>IF(Predictions!G2=$B2,25,($B2-Predictions!G2)*-5)</f>
        <v>5</v>
      </c>
      <c r="H2" s="1">
        <f>IF(Predictions!H2=$B2,25,($B2-Predictions!H2)*-5)</f>
        <v>5</v>
      </c>
      <c r="I2" s="1">
        <f>IF(Predictions!I2=$B2,25,($B2-Predictions!I2)*-5)</f>
        <v>10</v>
      </c>
      <c r="J2" s="1">
        <f>IF(Predictions!J2=$B2,25,($B2-Predictions!J2)*-5)</f>
        <v>5</v>
      </c>
      <c r="K2" s="1">
        <f>IF(Predictions!K2=$B2,25,($B2-Predictions!K2)*-5)</f>
        <v>10</v>
      </c>
    </row>
    <row r="3" spans="1:11" x14ac:dyDescent="0.2">
      <c r="A3" t="s">
        <v>14</v>
      </c>
      <c r="B3" s="1">
        <v>5</v>
      </c>
      <c r="C3" s="1">
        <f>IF(Predictions!C3=$B3,25,($B3-Predictions!C3)*-5)</f>
        <v>-5</v>
      </c>
      <c r="D3" s="1">
        <f>IF(Predictions!D3=$B3,25,($B3-Predictions!D3)*-5)</f>
        <v>-5</v>
      </c>
      <c r="E3" s="1">
        <f>IF(Predictions!E3=$B3,25,($B3-Predictions!E3)*-5)</f>
        <v>25</v>
      </c>
      <c r="F3" s="1">
        <f>IF(Predictions!F3=$B3,25,($B3-Predictions!F3)*-5)</f>
        <v>10</v>
      </c>
      <c r="G3" s="1">
        <f>IF(Predictions!G3=$B3,25,($B3-Predictions!G3)*-5)</f>
        <v>10</v>
      </c>
      <c r="H3" s="1">
        <f>IF(Predictions!H3=$B3,25,($B3-Predictions!H3)*-5)</f>
        <v>10</v>
      </c>
      <c r="I3" s="1">
        <f>IF(Predictions!I3=$B3,25,($B3-Predictions!I3)*-5)</f>
        <v>-5</v>
      </c>
      <c r="J3" s="1">
        <f>IF(Predictions!J3=$B3,25,($B3-Predictions!J3)*-5)</f>
        <v>25</v>
      </c>
      <c r="K3" s="1">
        <f>IF(Predictions!K3=$B3,25,($B3-Predictions!K3)*-5)</f>
        <v>25</v>
      </c>
    </row>
    <row r="4" spans="1:11" x14ac:dyDescent="0.2">
      <c r="A4" t="s">
        <v>17</v>
      </c>
      <c r="B4" s="1">
        <v>8</v>
      </c>
      <c r="C4" s="1">
        <f>IF(Predictions!C4=$B4,25,($B4-Predictions!C4)*-5)</f>
        <v>-5</v>
      </c>
      <c r="D4" s="1">
        <f>IF(Predictions!D4=$B4,25,($B4-Predictions!D4)*-5)</f>
        <v>-5</v>
      </c>
      <c r="E4" s="1">
        <f>IF(Predictions!E4=$B4,25,($B4-Predictions!E4)*-5)</f>
        <v>-5</v>
      </c>
      <c r="F4" s="1">
        <f>IF(Predictions!F4=$B4,25,($B4-Predictions!F4)*-5)</f>
        <v>-15</v>
      </c>
      <c r="G4" s="1">
        <f>IF(Predictions!G4=$B4,25,($B4-Predictions!G4)*-5)</f>
        <v>-10</v>
      </c>
      <c r="H4" s="1">
        <f>IF(Predictions!H4=$B4,25,($B4-Predictions!H4)*-5)</f>
        <v>-15</v>
      </c>
      <c r="I4" s="1">
        <f>IF(Predictions!I4=$B4,25,($B4-Predictions!I4)*-5)</f>
        <v>-10</v>
      </c>
      <c r="J4" s="1">
        <f>IF(Predictions!J4=$B4,25,($B4-Predictions!J4)*-5)</f>
        <v>-10</v>
      </c>
      <c r="K4" s="1">
        <f>IF(Predictions!K4=$B4,25,($B4-Predictions!K4)*-5)</f>
        <v>-5</v>
      </c>
    </row>
    <row r="5" spans="1:11" x14ac:dyDescent="0.2">
      <c r="A5" t="s">
        <v>15</v>
      </c>
      <c r="B5" s="1">
        <v>6</v>
      </c>
      <c r="C5" s="1">
        <f>IF(Predictions!C5=$B5,25,($B5-Predictions!C5)*-5)</f>
        <v>-5</v>
      </c>
      <c r="D5" s="1">
        <f>IF(Predictions!D5=$B5,25,($B5-Predictions!D5)*-5)</f>
        <v>-5</v>
      </c>
      <c r="E5" s="1">
        <f>IF(Predictions!E5=$B5,25,($B5-Predictions!E5)*-5)</f>
        <v>25</v>
      </c>
      <c r="F5" s="1">
        <f>IF(Predictions!F5=$B5,25,($B5-Predictions!F5)*-5)</f>
        <v>25</v>
      </c>
      <c r="G5" s="1">
        <f>IF(Predictions!G5=$B5,25,($B5-Predictions!G5)*-5)</f>
        <v>-15</v>
      </c>
      <c r="H5" s="1">
        <f>IF(Predictions!H5=$B5,25,($B5-Predictions!H5)*-5)</f>
        <v>-15</v>
      </c>
      <c r="I5" s="1">
        <f>IF(Predictions!I5=$B5,25,($B5-Predictions!I5)*-5)</f>
        <v>-5</v>
      </c>
      <c r="J5" s="1">
        <f>IF(Predictions!J5=$B5,25,($B5-Predictions!J5)*-5)</f>
        <v>-10</v>
      </c>
      <c r="K5" s="1">
        <f>IF(Predictions!K5=$B5,25,($B5-Predictions!K5)*-5)</f>
        <v>25</v>
      </c>
    </row>
    <row r="6" spans="1:11" x14ac:dyDescent="0.2">
      <c r="A6" t="s">
        <v>16</v>
      </c>
      <c r="B6" s="1">
        <v>4</v>
      </c>
      <c r="C6" s="1">
        <f>IF(Predictions!C6=$B6,25,($B6-Predictions!C6)*-5)</f>
        <v>10</v>
      </c>
      <c r="D6" s="1">
        <f>IF(Predictions!D6=$B6,25,($B6-Predictions!D6)*-5)</f>
        <v>10</v>
      </c>
      <c r="E6" s="1">
        <f>IF(Predictions!E6=$B6,25,($B6-Predictions!E6)*-5)</f>
        <v>-5</v>
      </c>
      <c r="F6" s="1">
        <f>IF(Predictions!F6=$B6,25,($B6-Predictions!F6)*-5)</f>
        <v>-10</v>
      </c>
      <c r="G6" s="1">
        <f>IF(Predictions!G6=$B6,25,($B6-Predictions!G6)*-5)</f>
        <v>5</v>
      </c>
      <c r="H6" s="1">
        <f>IF(Predictions!H6=$B6,25,($B6-Predictions!H6)*-5)</f>
        <v>10</v>
      </c>
      <c r="I6" s="1">
        <f>IF(Predictions!I6=$B6,25,($B6-Predictions!I6)*-5)</f>
        <v>15</v>
      </c>
      <c r="J6" s="1">
        <f>IF(Predictions!J6=$B6,25,($B6-Predictions!J6)*-5)</f>
        <v>15</v>
      </c>
      <c r="K6" s="1">
        <f>IF(Predictions!K6=$B6,25,($B6-Predictions!K6)*-5)</f>
        <v>25</v>
      </c>
    </row>
    <row r="7" spans="1:11" x14ac:dyDescent="0.2">
      <c r="A7" t="s">
        <v>20</v>
      </c>
      <c r="B7" s="1">
        <v>10</v>
      </c>
      <c r="C7" s="1">
        <f>IF(Predictions!C7=$B7,25,($B7-Predictions!C7)*-5)</f>
        <v>25</v>
      </c>
      <c r="D7" s="1">
        <f>IF(Predictions!D7=$B7,25,($B7-Predictions!D7)*-5)</f>
        <v>25</v>
      </c>
      <c r="E7" s="1">
        <f>IF(Predictions!E7=$B7,25,($B7-Predictions!E7)*-5)</f>
        <v>25</v>
      </c>
      <c r="F7" s="1">
        <f>IF(Predictions!F7=$B7,25,($B7-Predictions!F7)*-5)</f>
        <v>25</v>
      </c>
      <c r="G7" s="1">
        <f>IF(Predictions!G7=$B7,25,($B7-Predictions!G7)*-5)</f>
        <v>-5</v>
      </c>
      <c r="H7" s="1">
        <f>IF(Predictions!H7=$B7,25,($B7-Predictions!H7)*-5)</f>
        <v>25</v>
      </c>
      <c r="I7" s="1">
        <f>IF(Predictions!I7=$B7,25,($B7-Predictions!I7)*-5)</f>
        <v>25</v>
      </c>
      <c r="J7" s="1">
        <f>IF(Predictions!J7=$B7,25,($B7-Predictions!J7)*-5)</f>
        <v>25</v>
      </c>
      <c r="K7" s="1">
        <f>IF(Predictions!K7=$B7,25,($B7-Predictions!K7)*-5)</f>
        <v>25</v>
      </c>
    </row>
    <row r="8" spans="1:11" x14ac:dyDescent="0.2">
      <c r="A8" t="s">
        <v>13</v>
      </c>
      <c r="B8" s="1">
        <v>3</v>
      </c>
      <c r="C8" s="1">
        <f>IF(Predictions!C8=$B8,25,($B8-Predictions!C8)*-5)</f>
        <v>25</v>
      </c>
      <c r="D8" s="1">
        <f>IF(Predictions!D8=$B8,25,($B8-Predictions!D8)*-5)</f>
        <v>25</v>
      </c>
      <c r="E8" s="1">
        <f>IF(Predictions!E8=$B8,25,($B8-Predictions!E8)*-5)</f>
        <v>5</v>
      </c>
      <c r="F8" s="1">
        <f>IF(Predictions!F8=$B8,25,($B8-Predictions!F8)*-5)</f>
        <v>5</v>
      </c>
      <c r="G8" s="1">
        <f>IF(Predictions!G8=$B8,25,($B8-Predictions!G8)*-5)</f>
        <v>5</v>
      </c>
      <c r="H8" s="1">
        <f>IF(Predictions!H8=$B8,25,($B8-Predictions!H8)*-5)</f>
        <v>5</v>
      </c>
      <c r="I8" s="1">
        <f>IF(Predictions!I8=$B8,25,($B8-Predictions!I8)*-5)</f>
        <v>25</v>
      </c>
      <c r="J8" s="1">
        <f>IF(Predictions!J8=$B8,25,($B8-Predictions!J8)*-5)</f>
        <v>25</v>
      </c>
      <c r="K8" s="1">
        <f>IF(Predictions!K8=$B8,25,($B8-Predictions!K8)*-5)</f>
        <v>25</v>
      </c>
    </row>
    <row r="9" spans="1:11" x14ac:dyDescent="0.2">
      <c r="A9" t="s">
        <v>11</v>
      </c>
      <c r="B9" s="1">
        <v>1</v>
      </c>
      <c r="C9" s="1">
        <f>IF(Predictions!C9=$B9,25,($B9-Predictions!C9)*-5)</f>
        <v>5</v>
      </c>
      <c r="D9" s="1">
        <f>IF(Predictions!D9=$B9,25,($B9-Predictions!D9)*-5)</f>
        <v>25</v>
      </c>
      <c r="E9" s="1">
        <f>IF(Predictions!E9=$B9,25,($B9-Predictions!E9)*-5)</f>
        <v>5</v>
      </c>
      <c r="F9" s="1">
        <f>IF(Predictions!F9=$B9,25,($B9-Predictions!F9)*-5)</f>
        <v>10</v>
      </c>
      <c r="G9" s="1">
        <f>IF(Predictions!G9=$B9,25,($B9-Predictions!G9)*-5)</f>
        <v>5</v>
      </c>
      <c r="H9" s="1">
        <f>IF(Predictions!H9=$B9,25,($B9-Predictions!H9)*-5)</f>
        <v>25</v>
      </c>
      <c r="I9" s="1">
        <f>IF(Predictions!I9=$B9,25,($B9-Predictions!I9)*-5)</f>
        <v>25</v>
      </c>
      <c r="J9" s="1">
        <f>IF(Predictions!J9=$B9,25,($B9-Predictions!J9)*-5)</f>
        <v>25</v>
      </c>
      <c r="K9" s="1">
        <f>IF(Predictions!K9=$B9,25,($B9-Predictions!K9)*-5)</f>
        <v>25</v>
      </c>
    </row>
    <row r="10" spans="1:11" x14ac:dyDescent="0.2">
      <c r="A10" t="s">
        <v>12</v>
      </c>
      <c r="B10" s="1">
        <v>2</v>
      </c>
      <c r="C10" s="1">
        <f>IF(Predictions!C10=$B10,25,($B10-Predictions!C10)*-5)</f>
        <v>-5</v>
      </c>
      <c r="D10" s="1">
        <f>IF(Predictions!D10=$B10,25,($B10-Predictions!D10)*-5)</f>
        <v>25</v>
      </c>
      <c r="E10" s="1">
        <f>IF(Predictions!E10=$B10,25,($B10-Predictions!E10)*-5)</f>
        <v>-5</v>
      </c>
      <c r="F10" s="1">
        <f>IF(Predictions!F10=$B10,25,($B10-Predictions!F10)*-5)</f>
        <v>-5</v>
      </c>
      <c r="G10" s="1">
        <f>IF(Predictions!G10=$B10,25,($B10-Predictions!G10)*-5)</f>
        <v>-5</v>
      </c>
      <c r="H10" s="1">
        <f>IF(Predictions!H10=$B10,25,($B10-Predictions!H10)*-5)</f>
        <v>25</v>
      </c>
      <c r="I10" s="1">
        <f>IF(Predictions!I10=$B10,25,($B10-Predictions!I10)*-5)</f>
        <v>25</v>
      </c>
      <c r="J10" s="1">
        <f>IF(Predictions!J10=$B10,25,($B10-Predictions!J10)*-5)</f>
        <v>25</v>
      </c>
      <c r="K10" s="1">
        <f>IF(Predictions!K10=$B10,25,($B10-Predictions!K10)*-5)</f>
        <v>25</v>
      </c>
    </row>
    <row r="11" spans="1:11" x14ac:dyDescent="0.2">
      <c r="A11" t="s">
        <v>18</v>
      </c>
      <c r="B11" s="1">
        <v>9</v>
      </c>
      <c r="C11" s="1">
        <f>IF(Predictions!C11=$B11,25,($B11-Predictions!C11)*-5)</f>
        <v>25</v>
      </c>
      <c r="D11" s="1">
        <f>IF(Predictions!D11=$B11,25,($B11-Predictions!D11)*-5)</f>
        <v>-5</v>
      </c>
      <c r="E11" s="1">
        <f>IF(Predictions!E11=$B11,25,($B11-Predictions!E11)*-5)</f>
        <v>25</v>
      </c>
      <c r="F11" s="1">
        <f>IF(Predictions!F11=$B11,25,($B11-Predictions!F11)*-5)</f>
        <v>25</v>
      </c>
      <c r="G11" s="1">
        <f>IF(Predictions!G11=$B11,25,($B11-Predictions!G11)*-5)</f>
        <v>5</v>
      </c>
      <c r="H11" s="1">
        <f>IF(Predictions!H11=$B11,25,($B11-Predictions!H11)*-5)</f>
        <v>25</v>
      </c>
      <c r="I11" s="1">
        <f>IF(Predictions!I11=$B11,25,($B11-Predictions!I11)*-5)</f>
        <v>-5</v>
      </c>
      <c r="J11" s="1">
        <f>IF(Predictions!J11=$B11,25,($B11-Predictions!J11)*-5)</f>
        <v>25</v>
      </c>
      <c r="K11" s="1">
        <f>IF(Predictions!K11=$B11,25,($B11-Predictions!K11)*-5)</f>
        <v>-5</v>
      </c>
    </row>
    <row r="12" spans="1:11" s="3" customFormat="1" x14ac:dyDescent="0.2">
      <c r="A12" s="3" t="s">
        <v>65</v>
      </c>
      <c r="B12" s="4"/>
      <c r="C12" s="4">
        <f>Predictions!C12</f>
        <v>0</v>
      </c>
      <c r="D12" s="4">
        <f>Predictions!D12</f>
        <v>0</v>
      </c>
      <c r="E12" s="4">
        <f>Predictions!E12</f>
        <v>0</v>
      </c>
      <c r="F12" s="4">
        <f>Predictions!F12</f>
        <v>0</v>
      </c>
      <c r="G12" s="4">
        <f>Predictions!G12</f>
        <v>0</v>
      </c>
      <c r="H12" s="4">
        <f>Predictions!H12</f>
        <v>0</v>
      </c>
      <c r="I12" s="4">
        <f>Predictions!I12</f>
        <v>0</v>
      </c>
      <c r="J12" s="4">
        <f>Predictions!J12</f>
        <v>0</v>
      </c>
      <c r="K12" s="4">
        <f>Predictions!K12</f>
        <v>0</v>
      </c>
    </row>
    <row r="13" spans="1:11" s="2" customFormat="1" x14ac:dyDescent="0.2">
      <c r="A13" s="2" t="s">
        <v>66</v>
      </c>
      <c r="B13" s="5"/>
      <c r="C13" s="5">
        <f>SUM(C2:C12)</f>
        <v>75</v>
      </c>
      <c r="D13" s="5">
        <f t="shared" ref="D13:I13" si="0">SUM(D2:D12)</f>
        <v>100</v>
      </c>
      <c r="E13" s="5">
        <f t="shared" si="0"/>
        <v>100</v>
      </c>
      <c r="F13" s="5">
        <f t="shared" si="0"/>
        <v>75</v>
      </c>
      <c r="G13" s="5">
        <f t="shared" si="0"/>
        <v>0</v>
      </c>
      <c r="H13" s="5">
        <f t="shared" si="0"/>
        <v>100</v>
      </c>
      <c r="I13" s="5">
        <f t="shared" si="0"/>
        <v>100</v>
      </c>
      <c r="J13" s="5">
        <f t="shared" ref="J13:K13" si="1">SUM(J2:J12)</f>
        <v>150</v>
      </c>
      <c r="K13" s="5">
        <f t="shared" si="1"/>
        <v>175</v>
      </c>
    </row>
    <row r="15" spans="1:11" x14ac:dyDescent="0.2">
      <c r="A15" t="s">
        <v>101</v>
      </c>
      <c r="C15" s="1" t="str">
        <f>Predictions!C15</f>
        <v>Unique</v>
      </c>
      <c r="D15" s="1" t="str">
        <f>Predictions!D15</f>
        <v>Unique</v>
      </c>
      <c r="E15" s="1" t="str">
        <f>Predictions!E15</f>
        <v>Unique</v>
      </c>
      <c r="F15" s="1" t="str">
        <f>Predictions!F15</f>
        <v>Unique</v>
      </c>
      <c r="G15" s="1" t="str">
        <f>Predictions!G15</f>
        <v>Unique</v>
      </c>
      <c r="H15" s="1" t="str">
        <f>Predictions!H15</f>
        <v>Unique</v>
      </c>
      <c r="I15" s="1" t="str">
        <f>Predictions!I15</f>
        <v>Unique</v>
      </c>
      <c r="J15" s="1" t="str">
        <f>Predictions!J15</f>
        <v>Unique</v>
      </c>
      <c r="K15" s="1" t="str">
        <f>Predictions!K15</f>
        <v>Unique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Predictions</vt:lpstr>
      <vt:lpstr>Penalty Schedule</vt:lpstr>
      <vt:lpstr>Scores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2021-03-16T02:28:03Z</dcterms:created>
  <dcterms:modified xsi:type="dcterms:W3CDTF">2021-03-29T16:34:03Z</dcterms:modified>
</cp:coreProperties>
</file>